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sv-file\総合支援課\令和3年度\99_新事業展開等促進事業費補助\03_交付要領等\02_令和４年度事業\01_R4年度事業用_公募要領\"/>
    </mc:Choice>
  </mc:AlternateContent>
  <xr:revisionPtr revIDLastSave="0" documentId="13_ncr:1_{525C3AA7-07D7-4FF4-BEA7-7966A5A3530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heet1" sheetId="1" r:id="rId1"/>
    <sheet name="記載方法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I29" i="2" s="1"/>
  <c r="C25" i="2"/>
  <c r="G25" i="2" s="1"/>
  <c r="I17" i="2"/>
  <c r="I17" i="1"/>
  <c r="F31" i="1"/>
  <c r="I29" i="1" s="1"/>
  <c r="G26" i="2" l="1"/>
  <c r="I22" i="2" s="1"/>
  <c r="C25" i="1"/>
  <c r="G26" i="1" s="1"/>
  <c r="I22" i="1" s="1"/>
  <c r="G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yoshiyuki_kakizaki</author>
  </authors>
  <commentList>
    <comment ref="F17" authorId="0" shapeId="0" xr:uid="{50C66485-28DE-4BFE-996C-EF131FC704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10"/>
            <rFont val="MS P ゴシック"/>
            <family val="3"/>
            <charset val="128"/>
          </rPr>
          <t>『該当する／該当しない』から選択していただきます。チェック項目①がOKの場合は次にお進みください。</t>
        </r>
        <r>
          <rPr>
            <sz val="9"/>
            <color indexed="10"/>
            <rFont val="MS P ゴシック"/>
            <family val="3"/>
            <charset val="128"/>
          </rPr>
          <t xml:space="preserve">
</t>
        </r>
      </text>
    </comment>
    <comment ref="F20" authorId="0" shapeId="0" xr:uid="{EBE463FD-0174-471D-B7D8-F5E32DD46455}">
      <text>
        <r>
          <rPr>
            <b/>
            <sz val="9"/>
            <color indexed="10"/>
            <rFont val="MS P ゴシック"/>
            <family val="3"/>
            <charset val="128"/>
          </rPr>
          <t>申請時点での人数を記載願います。
常勤従業員数を基準とします。常勤従業員は、中小企業基本法上の「常時使用する従業員」をいい、労働基準法第２０条の規定に基づく、「予め解雇の予告を必要とする者」と解します。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1A3CAB4A-6953-4674-8E76-22DC0A209F53}">
      <text>
        <r>
          <rPr>
            <b/>
            <sz val="9"/>
            <color indexed="10"/>
            <rFont val="MS P ゴシック"/>
            <family val="3"/>
            <charset val="128"/>
          </rPr>
          <t>申請時点での人数を記載願います。</t>
        </r>
      </text>
    </comment>
    <comment ref="G26" authorId="0" shapeId="0" xr:uid="{4F0A6920-3F25-42E5-B333-C60DCBB1A3B8}">
      <text>
        <r>
          <rPr>
            <b/>
            <sz val="9"/>
            <color indexed="10"/>
            <rFont val="MS P ゴシック"/>
            <family val="3"/>
            <charset val="128"/>
          </rPr>
          <t>（１）の全従業員数を基に、要件とされる人数が自動で割り出されます。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915D4970-3FB0-4DCA-8A56-A51D0AEEED6B}">
      <text>
        <r>
          <rPr>
            <b/>
            <sz val="9"/>
            <color indexed="10"/>
            <rFont val="MS P ゴシック"/>
            <family val="3"/>
            <charset val="128"/>
          </rPr>
          <t>自社内で支給している最低の賃金時給単価を記載願います。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B6A87C80-8FB0-41F7-A8B5-449193608544}">
      <text>
        <r>
          <rPr>
            <b/>
            <sz val="9"/>
            <color indexed="10"/>
            <rFont val="MS P ゴシック"/>
            <family val="3"/>
            <charset val="128"/>
          </rPr>
          <t>以下表の〇印を付けた箇所の金額が自動で入力されます。</t>
        </r>
      </text>
    </comment>
    <comment ref="I35" authorId="0" shapeId="0" xr:uid="{38644BB5-2F41-4AA4-B22B-913A14892224}">
      <text>
        <r>
          <rPr>
            <b/>
            <sz val="9"/>
            <color indexed="10"/>
            <rFont val="MS P ゴシック"/>
            <family val="3"/>
            <charset val="128"/>
          </rPr>
          <t>いずれか１か所のみ、該当する箇所に〇印をつけてください。</t>
        </r>
      </text>
    </comment>
  </commentList>
</comments>
</file>

<file path=xl/sharedStrings.xml><?xml version="1.0" encoding="utf-8"?>
<sst xmlns="http://schemas.openxmlformats.org/spreadsheetml/2006/main" count="113" uniqueCount="46">
  <si>
    <t>補助事業者</t>
    <rPh sb="0" eb="2">
      <t>ホジョ</t>
    </rPh>
    <rPh sb="2" eb="5">
      <t>ジギョウシャ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</si>
  <si>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</si>
  <si>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</si>
  <si>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</si>
  <si>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申請時点の全従業員数</t>
    <rPh sb="0" eb="2">
      <t>シンセイ</t>
    </rPh>
    <rPh sb="2" eb="4">
      <t>ジテン</t>
    </rPh>
    <rPh sb="5" eb="10">
      <t>ゼンジュウギョウインスウ</t>
    </rPh>
    <phoneticPr fontId="1"/>
  </si>
  <si>
    <t>人</t>
    <rPh sb="0" eb="1">
      <t>ニン</t>
    </rPh>
    <phoneticPr fontId="1"/>
  </si>
  <si>
    <t>（全従業員数）×１０％＝</t>
    <rPh sb="1" eb="6">
      <t>ゼンジュウギョウインスウ</t>
    </rPh>
    <phoneticPr fontId="1"/>
  </si>
  <si>
    <t>⇒　小数点以下を繰り上げ算出</t>
    <rPh sb="2" eb="5">
      <t>ショウスウテン</t>
    </rPh>
    <rPh sb="5" eb="7">
      <t>イカ</t>
    </rPh>
    <rPh sb="8" eb="9">
      <t>ク</t>
    </rPh>
    <rPh sb="10" eb="11">
      <t>ア</t>
    </rPh>
    <rPh sb="12" eb="14">
      <t>サンシュツ</t>
    </rPh>
    <phoneticPr fontId="1"/>
  </si>
  <si>
    <t>最低賃金で雇用する従業員数</t>
    <rPh sb="0" eb="4">
      <t>サイテイチンギン</t>
    </rPh>
    <rPh sb="5" eb="7">
      <t>コヨウ</t>
    </rPh>
    <rPh sb="9" eb="13">
      <t>ジュウギョウインスウ</t>
    </rPh>
    <phoneticPr fontId="1"/>
  </si>
  <si>
    <t>＜積算＞</t>
    <rPh sb="1" eb="3">
      <t>セキサン</t>
    </rPh>
    <phoneticPr fontId="1"/>
  </si>
  <si>
    <t>事業場内の最低賃金額</t>
    <rPh sb="0" eb="4">
      <t>ジギョウジョウナイ</t>
    </rPh>
    <rPh sb="5" eb="10">
      <t>サイテイチンギンガク</t>
    </rPh>
    <phoneticPr fontId="1"/>
  </si>
  <si>
    <t>円</t>
    <rPh sb="0" eb="1">
      <t>エン</t>
    </rPh>
    <phoneticPr fontId="1"/>
  </si>
  <si>
    <t>適用される最低賃金</t>
    <rPh sb="0" eb="2">
      <t>テキヨウ</t>
    </rPh>
    <rPh sb="5" eb="9">
      <t>サイテイチンギン</t>
    </rPh>
    <phoneticPr fontId="1"/>
  </si>
  <si>
    <t>・地域別最低賃金に該当</t>
    <rPh sb="1" eb="4">
      <t>チイキベツ</t>
    </rPh>
    <rPh sb="4" eb="8">
      <t>サイテイチンギン</t>
    </rPh>
    <rPh sb="9" eb="11">
      <t>ガイトウ</t>
    </rPh>
    <phoneticPr fontId="1"/>
  </si>
  <si>
    <t>・特定（産業別）最低賃金に該当</t>
    <rPh sb="1" eb="3">
      <t>トクテイ</t>
    </rPh>
    <rPh sb="4" eb="7">
      <t>サンギョウベツ</t>
    </rPh>
    <rPh sb="8" eb="12">
      <t>サイテイチンギン</t>
    </rPh>
    <rPh sb="13" eb="15">
      <t>ガイトウ</t>
    </rPh>
    <phoneticPr fontId="1"/>
  </si>
  <si>
    <t>①鉄鋼業</t>
    <rPh sb="1" eb="4">
      <t>テッコウギョウ</t>
    </rPh>
    <phoneticPr fontId="1"/>
  </si>
  <si>
    <t>②電子部品・デバイス・電子回路、</t>
    <rPh sb="1" eb="3">
      <t>デンシ</t>
    </rPh>
    <rPh sb="3" eb="5">
      <t>ブヒン</t>
    </rPh>
    <rPh sb="11" eb="13">
      <t>デンシ</t>
    </rPh>
    <rPh sb="13" eb="15">
      <t>カイロ</t>
    </rPh>
    <phoneticPr fontId="1"/>
  </si>
  <si>
    <t>　電気機械器具、情報通信機械器具製造業</t>
    <rPh sb="1" eb="5">
      <t>デンキキカイ</t>
    </rPh>
    <rPh sb="5" eb="7">
      <t>キグ</t>
    </rPh>
    <rPh sb="8" eb="12">
      <t>ジョウホウツウシン</t>
    </rPh>
    <rPh sb="12" eb="16">
      <t>キカイキグ</t>
    </rPh>
    <rPh sb="16" eb="19">
      <t>セイゾウギョウ</t>
    </rPh>
    <phoneticPr fontId="1"/>
  </si>
  <si>
    <t>③各種商品小売業</t>
    <rPh sb="1" eb="3">
      <t>カクシュ</t>
    </rPh>
    <rPh sb="3" eb="5">
      <t>ショウヒン</t>
    </rPh>
    <rPh sb="5" eb="7">
      <t>コウ</t>
    </rPh>
    <rPh sb="7" eb="8">
      <t>ギョウ</t>
    </rPh>
    <phoneticPr fontId="1"/>
  </si>
  <si>
    <t>④自動車小売業</t>
    <rPh sb="1" eb="4">
      <t>ジドウシャ</t>
    </rPh>
    <rPh sb="4" eb="6">
      <t>コウ</t>
    </rPh>
    <rPh sb="6" eb="7">
      <t>ギョウ</t>
    </rPh>
    <phoneticPr fontId="1"/>
  </si>
  <si>
    <t>〇印</t>
    <rPh sb="1" eb="2">
      <t>シルシ</t>
    </rPh>
    <phoneticPr fontId="1"/>
  </si>
  <si>
    <t>第１号様式（第３条関係）添付</t>
    <rPh sb="0" eb="1">
      <t>ダイ</t>
    </rPh>
    <rPh sb="2" eb="5">
      <t>ゴウヨウシキ</t>
    </rPh>
    <rPh sb="6" eb="7">
      <t>ダイ</t>
    </rPh>
    <rPh sb="8" eb="9">
      <t>ジョウ</t>
    </rPh>
    <rPh sb="9" eb="11">
      <t>カンケイ</t>
    </rPh>
    <rPh sb="12" eb="14">
      <t>テンプ</t>
    </rPh>
    <phoneticPr fontId="1"/>
  </si>
  <si>
    <t>新事業展開等促進補助事業特別枠（②最低賃金枠）チェックシート</t>
    <rPh sb="0" eb="3">
      <t>シンジギョウ</t>
    </rPh>
    <rPh sb="3" eb="6">
      <t>テンカイトウ</t>
    </rPh>
    <rPh sb="6" eb="8">
      <t>ソクシン</t>
    </rPh>
    <rPh sb="8" eb="10">
      <t>ホジョ</t>
    </rPh>
    <rPh sb="10" eb="12">
      <t>ジギョウ</t>
    </rPh>
    <rPh sb="12" eb="14">
      <t>トクベツ</t>
    </rPh>
    <rPh sb="14" eb="15">
      <t>ワク</t>
    </rPh>
    <rPh sb="17" eb="22">
      <t>サイテイチンギンワク</t>
    </rPh>
    <phoneticPr fontId="1"/>
  </si>
  <si>
    <t>区　　　　分</t>
    <rPh sb="0" eb="1">
      <t>ク</t>
    </rPh>
    <rPh sb="5" eb="6">
      <t>ブン</t>
    </rPh>
    <phoneticPr fontId="1"/>
  </si>
  <si>
    <t>〇</t>
    <phoneticPr fontId="1"/>
  </si>
  <si>
    <t>添付資料</t>
    <rPh sb="0" eb="4">
      <t>テンプシリョウ</t>
    </rPh>
    <phoneticPr fontId="1"/>
  </si>
  <si>
    <t>・賃金台帳</t>
    <rPh sb="1" eb="5">
      <t>チンギンダイチョウ</t>
    </rPh>
    <phoneticPr fontId="1"/>
  </si>
  <si>
    <t>・社員名簿、労働者名簿等の従業員が確認できる書類</t>
    <rPh sb="1" eb="3">
      <t>シャイン</t>
    </rPh>
    <rPh sb="3" eb="5">
      <t>メイボ</t>
    </rPh>
    <rPh sb="6" eb="9">
      <t>ロウドウシャ</t>
    </rPh>
    <rPh sb="9" eb="11">
      <t>メイボ</t>
    </rPh>
    <rPh sb="11" eb="12">
      <t>トウ</t>
    </rPh>
    <rPh sb="13" eb="16">
      <t>ジュウギョウイン</t>
    </rPh>
    <rPh sb="17" eb="19">
      <t>カクニン</t>
    </rPh>
    <rPh sb="22" eb="24">
      <t>ショルイ</t>
    </rPh>
    <phoneticPr fontId="1"/>
  </si>
  <si>
    <t>　特別枠（②最低賃金枠）での申請の場合は、以下入力し、補助要件に合致しているかを確認のうえ、添付資料とともに本シートをご提出ください。</t>
    <rPh sb="1" eb="3">
      <t>トクベツ</t>
    </rPh>
    <rPh sb="3" eb="4">
      <t>ワク</t>
    </rPh>
    <rPh sb="6" eb="11">
      <t>サイテイチンギンワク</t>
    </rPh>
    <rPh sb="14" eb="16">
      <t>シンセイ</t>
    </rPh>
    <rPh sb="17" eb="19">
      <t>バアイ</t>
    </rPh>
    <rPh sb="21" eb="23">
      <t>イカ</t>
    </rPh>
    <rPh sb="23" eb="25">
      <t>ニュウリョク</t>
    </rPh>
    <rPh sb="27" eb="29">
      <t>ホジョ</t>
    </rPh>
    <rPh sb="29" eb="31">
      <t>ヨウケン</t>
    </rPh>
    <rPh sb="32" eb="34">
      <t>ガッチ</t>
    </rPh>
    <rPh sb="40" eb="42">
      <t>カクニン</t>
    </rPh>
    <rPh sb="46" eb="50">
      <t>テンプシリョウ</t>
    </rPh>
    <rPh sb="54" eb="55">
      <t>ホン</t>
    </rPh>
    <rPh sb="60" eb="62">
      <t>テイシュツ</t>
    </rPh>
    <phoneticPr fontId="1"/>
  </si>
  <si>
    <t>＜補助要件＞</t>
    <rPh sb="1" eb="3">
      <t>ホジョ</t>
    </rPh>
    <rPh sb="3" eb="5">
      <t>ヨウケン</t>
    </rPh>
    <phoneticPr fontId="1"/>
  </si>
  <si>
    <t>県内中小企業者</t>
    <rPh sb="0" eb="2">
      <t>ケンナイ</t>
    </rPh>
    <rPh sb="2" eb="7">
      <t>チュウショウキギョウシャ</t>
    </rPh>
    <phoneticPr fontId="1"/>
  </si>
  <si>
    <t>　最低賃金※で雇用している従業員が全従業員数の１０％以上いる県内中小企業者であること。
　※　地域別最低賃金、特定（産業別）最低賃金の両方の最低賃金が同時に適用される場合は、金額が高い方を最低賃金とみます。</t>
    <rPh sb="1" eb="5">
      <t>サイテイチンギン</t>
    </rPh>
    <rPh sb="7" eb="9">
      <t>コヨウ</t>
    </rPh>
    <rPh sb="13" eb="16">
      <t>ジュウギョウイン</t>
    </rPh>
    <rPh sb="17" eb="21">
      <t>ゼンジュウギョウイン</t>
    </rPh>
    <rPh sb="21" eb="22">
      <t>スウ</t>
    </rPh>
    <rPh sb="26" eb="28">
      <t>イジョウ</t>
    </rPh>
    <rPh sb="30" eb="32">
      <t>ケンナイ</t>
    </rPh>
    <rPh sb="32" eb="37">
      <t>チュウショウキギョウシャ</t>
    </rPh>
    <rPh sb="47" eb="50">
      <t>チイキベツ</t>
    </rPh>
    <rPh sb="50" eb="54">
      <t>サイテイチンギン</t>
    </rPh>
    <rPh sb="55" eb="57">
      <t>トクテイ</t>
    </rPh>
    <rPh sb="58" eb="60">
      <t>サンギョウ</t>
    </rPh>
    <rPh sb="60" eb="61">
      <t>ベツ</t>
    </rPh>
    <rPh sb="62" eb="66">
      <t>サイテイチンギン</t>
    </rPh>
    <phoneticPr fontId="1"/>
  </si>
  <si>
    <t>従業員数</t>
    <rPh sb="0" eb="4">
      <t>ジュウギョウインスウ</t>
    </rPh>
    <phoneticPr fontId="1"/>
  </si>
  <si>
    <t>（１）</t>
    <phoneticPr fontId="1"/>
  </si>
  <si>
    <t>（２）</t>
    <phoneticPr fontId="1"/>
  </si>
  <si>
    <t>３</t>
    <phoneticPr fontId="1"/>
  </si>
  <si>
    <t>最低賃金</t>
    <rPh sb="0" eb="4">
      <t>サイテイチンギン</t>
    </rPh>
    <phoneticPr fontId="1"/>
  </si>
  <si>
    <t>チェック項目①</t>
    <rPh sb="4" eb="6">
      <t>コウモク</t>
    </rPh>
    <phoneticPr fontId="1"/>
  </si>
  <si>
    <t>チェック項目②</t>
    <rPh sb="4" eb="6">
      <t>コウモク</t>
    </rPh>
    <phoneticPr fontId="1"/>
  </si>
  <si>
    <t>チェック項目③</t>
    <rPh sb="4" eb="6">
      <t>コウモク</t>
    </rPh>
    <phoneticPr fontId="1"/>
  </si>
  <si>
    <t>水色マーカー箇所のみ入力してください。</t>
    <rPh sb="0" eb="1">
      <t>ミズ</t>
    </rPh>
    <rPh sb="1" eb="2">
      <t>イロ</t>
    </rPh>
    <rPh sb="6" eb="8">
      <t>カショ</t>
    </rPh>
    <rPh sb="10" eb="12">
      <t>ニュウリョク</t>
    </rPh>
    <phoneticPr fontId="1"/>
  </si>
  <si>
    <t>※</t>
    <phoneticPr fontId="1"/>
  </si>
  <si>
    <t>※以下①～③のすべてのチェック項目が『OK』であることを確認してください。</t>
    <rPh sb="1" eb="3">
      <t>イカ</t>
    </rPh>
    <rPh sb="15" eb="17">
      <t>コウモク</t>
    </rPh>
    <rPh sb="28" eb="30">
      <t>カクニン</t>
    </rPh>
    <phoneticPr fontId="1"/>
  </si>
  <si>
    <t>以下の該当する項目１つに〇印を付してください。</t>
    <rPh sb="0" eb="2">
      <t>イカ</t>
    </rPh>
    <rPh sb="3" eb="5">
      <t>ガイトウ</t>
    </rPh>
    <rPh sb="7" eb="9">
      <t>コウモク</t>
    </rPh>
    <rPh sb="12" eb="14">
      <t>マルシルシ</t>
    </rPh>
    <rPh sb="15" eb="16">
      <t>フ</t>
    </rPh>
    <phoneticPr fontId="1"/>
  </si>
  <si>
    <t>※特定（産業別）最低賃金は、令和３年１２月２１日からの改定予定額を掲載。</t>
    <rPh sb="1" eb="3">
      <t>トクテイ</t>
    </rPh>
    <rPh sb="4" eb="7">
      <t>サンギョウベツ</t>
    </rPh>
    <rPh sb="8" eb="12">
      <t>サイテイチンギン</t>
    </rPh>
    <rPh sb="14" eb="16">
      <t>レイワ</t>
    </rPh>
    <rPh sb="17" eb="18">
      <t>ネン</t>
    </rPh>
    <rPh sb="20" eb="21">
      <t>ガツ</t>
    </rPh>
    <rPh sb="23" eb="24">
      <t>ニチ</t>
    </rPh>
    <rPh sb="27" eb="29">
      <t>カイテイ</t>
    </rPh>
    <rPh sb="29" eb="32">
      <t>ヨテイガク</t>
    </rPh>
    <rPh sb="33" eb="35">
      <t>ケイサイ</t>
    </rPh>
    <phoneticPr fontId="1"/>
  </si>
  <si>
    <t>該当する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</si>
</sst>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10"/>
      <name val="MS P ゴシック"/>
      <family val="3"/>
      <charset val="128"/>
    </font>
    <font>
      <b/>
      <sz val="9"/>
      <color indexed="10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3" fillId="2" borderId="1" xfId="0" applyFont="1" applyFill="1" applyBorder="1"/>
    <xf numFmtId="0" fontId="3" fillId="0" borderId="0" xfId="0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Border="1"/>
    <xf numFmtId="2" fontId="3" fillId="0" borderId="0" xfId="0" applyNumberFormat="1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2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3" fillId="0" borderId="2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Alignment="1"/>
    <xf numFmtId="0" fontId="2" fillId="0" borderId="21" xfId="0" applyFont="1" applyBorder="1" applyAlignment="1">
      <alignment shrinkToFit="1"/>
    </xf>
    <xf numFmtId="0" fontId="2" fillId="0" borderId="23" xfId="0" applyFont="1" applyBorder="1" applyAlignment="1">
      <alignment horizontal="center"/>
    </xf>
    <xf numFmtId="0" fontId="2" fillId="0" borderId="2" xfId="0" applyFont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3" fillId="0" borderId="17" xfId="0" applyFont="1" applyBorder="1"/>
    <xf numFmtId="0" fontId="3" fillId="0" borderId="18" xfId="0" applyFont="1" applyBorder="1"/>
    <xf numFmtId="0" fontId="2" fillId="2" borderId="1" xfId="0" applyFont="1" applyFill="1" applyBorder="1"/>
    <xf numFmtId="0" fontId="2" fillId="0" borderId="0" xfId="0" applyFont="1" applyFill="1" applyBorder="1"/>
    <xf numFmtId="0" fontId="2" fillId="2" borderId="1" xfId="0" applyFont="1" applyFill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0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2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3" fillId="2" borderId="24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2" fillId="0" borderId="15" xfId="0" applyFont="1" applyBorder="1" applyAlignment="1">
      <alignment shrinkToFit="1"/>
    </xf>
    <xf numFmtId="0" fontId="0" fillId="0" borderId="15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zoomScaleNormal="100" workbookViewId="0">
      <selection activeCell="F22" sqref="F22"/>
    </sheetView>
  </sheetViews>
  <sheetFormatPr defaultRowHeight="19.5"/>
  <cols>
    <col min="1" max="1" width="6" style="1" customWidth="1"/>
    <col min="2" max="2" width="5.375" style="1" customWidth="1"/>
    <col min="3" max="3" width="9" style="1" customWidth="1"/>
    <col min="4" max="5" width="9" style="1"/>
    <col min="6" max="6" width="10" style="1" bestFit="1" customWidth="1"/>
    <col min="7" max="7" width="9" style="1"/>
    <col min="8" max="8" width="4.375" style="1" customWidth="1"/>
    <col min="9" max="9" width="9.875" style="1" customWidth="1"/>
    <col min="10" max="16384" width="9" style="1"/>
  </cols>
  <sheetData>
    <row r="1" spans="1:10">
      <c r="A1" s="1" t="s">
        <v>21</v>
      </c>
    </row>
    <row r="2" spans="1:10">
      <c r="F2" s="1" t="s">
        <v>1</v>
      </c>
    </row>
    <row r="3" spans="1:10">
      <c r="D3" s="1" t="s">
        <v>0</v>
      </c>
      <c r="F3" s="1" t="s">
        <v>2</v>
      </c>
    </row>
    <row r="4" spans="1:10">
      <c r="F4" s="1" t="s">
        <v>3</v>
      </c>
    </row>
    <row r="6" spans="1:10" ht="24" customHeight="1"/>
    <row r="7" spans="1:10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20.25" customHeight="1"/>
    <row r="9" spans="1:10" ht="40.5" customHeight="1">
      <c r="A9" s="42" t="s">
        <v>28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2" customHeight="1"/>
    <row r="11" spans="1:10">
      <c r="A11" s="18" t="s">
        <v>29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0" ht="90.75" customHeight="1">
      <c r="A12" s="44" t="s">
        <v>31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ht="26.25" customHeight="1" thickBot="1">
      <c r="A13" s="49" t="s">
        <v>42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ht="20.25" thickBot="1">
      <c r="A14" s="1" t="s">
        <v>41</v>
      </c>
      <c r="B14" s="34"/>
      <c r="C14" s="1" t="s">
        <v>40</v>
      </c>
    </row>
    <row r="15" spans="1:10" ht="20.25" thickBot="1">
      <c r="B15" s="35"/>
    </row>
    <row r="16" spans="1:10" ht="20.25" thickBot="1">
      <c r="I16" s="24" t="s">
        <v>37</v>
      </c>
    </row>
    <row r="17" spans="1:9" ht="20.25" thickBot="1">
      <c r="A17" s="17">
        <v>1</v>
      </c>
      <c r="B17" s="1" t="s">
        <v>30</v>
      </c>
      <c r="F17" s="36"/>
      <c r="I17" s="25" t="e">
        <f>_xlfn.IFS(F17="該当する","OK",F17="該当しない","FALSE")</f>
        <v>#N/A</v>
      </c>
    </row>
    <row r="19" spans="1:9" ht="20.25" thickBot="1">
      <c r="A19" s="17">
        <v>2</v>
      </c>
      <c r="B19" s="1" t="s">
        <v>32</v>
      </c>
    </row>
    <row r="20" spans="1:9" ht="20.25" thickBot="1">
      <c r="A20" s="23" t="s">
        <v>33</v>
      </c>
      <c r="B20" s="1" t="s">
        <v>4</v>
      </c>
      <c r="F20" s="2"/>
      <c r="G20" s="1" t="s">
        <v>5</v>
      </c>
    </row>
    <row r="21" spans="1:9" ht="20.25" thickBot="1">
      <c r="A21" s="22"/>
      <c r="F21" s="3"/>
      <c r="I21" s="24" t="s">
        <v>38</v>
      </c>
    </row>
    <row r="22" spans="1:9" ht="20.25" thickBot="1">
      <c r="A22" s="23" t="s">
        <v>34</v>
      </c>
      <c r="B22" s="1" t="s">
        <v>8</v>
      </c>
      <c r="F22" s="2"/>
      <c r="G22" s="1" t="s">
        <v>5</v>
      </c>
      <c r="I22" s="25" t="str">
        <f>_xlfn.IFS(F22&gt;=G26,"OK",F22&lt;G26,"FALSE")</f>
        <v>OK</v>
      </c>
    </row>
    <row r="23" spans="1:9">
      <c r="A23" s="22"/>
    </row>
    <row r="24" spans="1:9">
      <c r="A24" s="22"/>
      <c r="B24" s="4" t="s">
        <v>9</v>
      </c>
      <c r="C24" s="5"/>
      <c r="D24" s="5"/>
      <c r="E24" s="5"/>
      <c r="F24" s="5"/>
      <c r="G24" s="5"/>
      <c r="H24" s="5"/>
      <c r="I24" s="6"/>
    </row>
    <row r="25" spans="1:9">
      <c r="A25" s="22"/>
      <c r="B25" s="7"/>
      <c r="C25" s="16">
        <f>F20</f>
        <v>0</v>
      </c>
      <c r="D25" s="8" t="s">
        <v>6</v>
      </c>
      <c r="E25" s="8"/>
      <c r="F25" s="8"/>
      <c r="G25" s="9">
        <f>ROUND(C25*0.1,3)</f>
        <v>0</v>
      </c>
      <c r="H25" s="8" t="s">
        <v>5</v>
      </c>
      <c r="I25" s="10"/>
    </row>
    <row r="26" spans="1:9">
      <c r="A26" s="22"/>
      <c r="B26" s="11"/>
      <c r="C26" s="12" t="s">
        <v>7</v>
      </c>
      <c r="D26" s="12"/>
      <c r="E26" s="12"/>
      <c r="F26" s="12"/>
      <c r="G26" s="12">
        <f>ROUNDUP(C25*0.1,0)</f>
        <v>0</v>
      </c>
      <c r="H26" s="12" t="s">
        <v>5</v>
      </c>
      <c r="I26" s="13"/>
    </row>
    <row r="27" spans="1:9" ht="20.25" thickBot="1">
      <c r="A27" s="22"/>
    </row>
    <row r="28" spans="1:9" ht="20.25" thickBot="1">
      <c r="A28" s="22" t="s">
        <v>35</v>
      </c>
      <c r="B28" s="1" t="s">
        <v>36</v>
      </c>
      <c r="I28" s="24" t="s">
        <v>39</v>
      </c>
    </row>
    <row r="29" spans="1:9" ht="20.25" thickBot="1">
      <c r="A29" s="22" t="s">
        <v>33</v>
      </c>
      <c r="B29" s="1" t="s">
        <v>10</v>
      </c>
      <c r="F29" s="2"/>
      <c r="G29" s="1" t="s">
        <v>11</v>
      </c>
      <c r="I29" s="37" t="str">
        <f>_xlfn.IFS(F29&lt;=F31,"OK",F29&gt;F31,"FALSE")</f>
        <v>OK</v>
      </c>
    </row>
    <row r="30" spans="1:9">
      <c r="A30" s="22"/>
    </row>
    <row r="31" spans="1:9">
      <c r="A31" s="22" t="s">
        <v>34</v>
      </c>
      <c r="B31" s="1" t="s">
        <v>12</v>
      </c>
      <c r="F31" s="26">
        <f>SUMIF($I$35:$I$41,"〇",$G$35:$G$41)</f>
        <v>0</v>
      </c>
      <c r="G31" s="1" t="s">
        <v>11</v>
      </c>
    </row>
    <row r="32" spans="1:9">
      <c r="A32" s="22"/>
      <c r="B32" s="1" t="s">
        <v>43</v>
      </c>
    </row>
    <row r="33" spans="1:9" ht="12" customHeight="1">
      <c r="A33" s="22"/>
    </row>
    <row r="34" spans="1:9" ht="20.25" thickBot="1">
      <c r="A34" s="22"/>
      <c r="B34" s="39" t="s">
        <v>23</v>
      </c>
      <c r="C34" s="40"/>
      <c r="D34" s="40"/>
      <c r="E34" s="40"/>
      <c r="F34" s="40"/>
      <c r="G34" s="40"/>
      <c r="H34" s="41"/>
      <c r="I34" s="21" t="s">
        <v>20</v>
      </c>
    </row>
    <row r="35" spans="1:9">
      <c r="A35" s="22"/>
      <c r="B35" s="14" t="s">
        <v>13</v>
      </c>
      <c r="C35" s="15"/>
      <c r="D35" s="15"/>
      <c r="E35" s="15"/>
      <c r="F35" s="15"/>
      <c r="G35" s="15">
        <v>822</v>
      </c>
      <c r="H35" s="15" t="s">
        <v>11</v>
      </c>
      <c r="I35" s="27"/>
    </row>
    <row r="36" spans="1:9">
      <c r="A36" s="22"/>
      <c r="B36" s="14" t="s">
        <v>14</v>
      </c>
      <c r="C36" s="15"/>
      <c r="D36" s="15"/>
      <c r="E36" s="15"/>
      <c r="F36" s="15"/>
      <c r="G36" s="15"/>
      <c r="H36" s="15"/>
      <c r="I36" s="28"/>
    </row>
    <row r="37" spans="1:9">
      <c r="A37" s="22"/>
      <c r="B37" s="14"/>
      <c r="C37" s="15" t="s">
        <v>15</v>
      </c>
      <c r="D37" s="15"/>
      <c r="E37" s="15"/>
      <c r="F37" s="15"/>
      <c r="G37" s="15">
        <v>929</v>
      </c>
      <c r="H37" s="15" t="s">
        <v>11</v>
      </c>
      <c r="I37" s="28"/>
    </row>
    <row r="38" spans="1:9">
      <c r="A38" s="22"/>
      <c r="B38" s="30"/>
      <c r="C38" s="31" t="s">
        <v>16</v>
      </c>
      <c r="D38" s="31"/>
      <c r="E38" s="31"/>
      <c r="F38" s="31"/>
      <c r="G38" s="31">
        <v>859</v>
      </c>
      <c r="H38" s="31" t="s">
        <v>11</v>
      </c>
      <c r="I38" s="47"/>
    </row>
    <row r="39" spans="1:9">
      <c r="A39" s="22"/>
      <c r="B39" s="32"/>
      <c r="C39" s="33" t="s">
        <v>17</v>
      </c>
      <c r="D39" s="33"/>
      <c r="E39" s="33"/>
      <c r="F39" s="33"/>
      <c r="G39" s="33"/>
      <c r="H39" s="33"/>
      <c r="I39" s="48"/>
    </row>
    <row r="40" spans="1:9">
      <c r="A40" s="22"/>
      <c r="B40" s="14"/>
      <c r="C40" s="15" t="s">
        <v>18</v>
      </c>
      <c r="D40" s="15"/>
      <c r="E40" s="15"/>
      <c r="F40" s="15"/>
      <c r="G40" s="15">
        <v>852</v>
      </c>
      <c r="H40" s="15" t="s">
        <v>11</v>
      </c>
      <c r="I40" s="28"/>
    </row>
    <row r="41" spans="1:9" ht="20.25" thickBot="1">
      <c r="A41" s="22"/>
      <c r="B41" s="14"/>
      <c r="C41" s="15" t="s">
        <v>19</v>
      </c>
      <c r="D41" s="15"/>
      <c r="E41" s="15"/>
      <c r="F41" s="15"/>
      <c r="G41" s="15">
        <v>890</v>
      </c>
      <c r="H41" s="15" t="s">
        <v>11</v>
      </c>
      <c r="I41" s="29"/>
    </row>
    <row r="42" spans="1:9">
      <c r="A42" s="17"/>
      <c r="B42" s="38" t="s">
        <v>44</v>
      </c>
    </row>
    <row r="43" spans="1:9">
      <c r="A43" s="17"/>
    </row>
    <row r="44" spans="1:9">
      <c r="A44" s="17"/>
    </row>
    <row r="45" spans="1:9">
      <c r="A45" s="17" t="s">
        <v>24</v>
      </c>
      <c r="B45" s="1" t="s">
        <v>25</v>
      </c>
    </row>
    <row r="46" spans="1:9">
      <c r="B46" s="1" t="s">
        <v>26</v>
      </c>
    </row>
    <row r="47" spans="1:9">
      <c r="B47" s="1" t="s">
        <v>27</v>
      </c>
    </row>
  </sheetData>
  <mergeCells count="6">
    <mergeCell ref="B34:H34"/>
    <mergeCell ref="A9:J9"/>
    <mergeCell ref="A7:J7"/>
    <mergeCell ref="A12:J12"/>
    <mergeCell ref="I38:I39"/>
    <mergeCell ref="A13:J13"/>
  </mergeCells>
  <phoneticPr fontId="1"/>
  <dataValidations count="2">
    <dataValidation type="list" allowBlank="1" showInputMessage="1" showErrorMessage="1" sqref="F17" xr:uid="{996E5B5B-6C99-449C-B9F2-AB33F0254D20}">
      <formula1>"該当する,該当しない"</formula1>
    </dataValidation>
    <dataValidation type="list" allowBlank="1" showInputMessage="1" showErrorMessage="1" sqref="I35:I38 I40:I41" xr:uid="{17C8C7A9-6B38-4907-9EE4-F6200658A634}">
      <formula1>"　　 ,〇"</formula1>
    </dataValidation>
  </dataValidations>
  <pageMargins left="0.7" right="0.7" top="0.75" bottom="0.75" header="0.3" footer="0.3"/>
  <pageSetup paperSize="9" orientation="portrait" horizontalDpi="0" verticalDpi="0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16B1-F77B-4E26-A023-23B0772A6ACD}">
  <dimension ref="A1:J47"/>
  <sheetViews>
    <sheetView tabSelected="1" topLeftCell="A13" zoomScaleNormal="100" workbookViewId="0">
      <selection activeCell="O26" sqref="O26"/>
    </sheetView>
  </sheetViews>
  <sheetFormatPr defaultRowHeight="19.5"/>
  <cols>
    <col min="1" max="1" width="6" style="1" customWidth="1"/>
    <col min="2" max="2" width="5.375" style="1" customWidth="1"/>
    <col min="3" max="3" width="9" style="1" customWidth="1"/>
    <col min="4" max="5" width="9" style="1"/>
    <col min="6" max="6" width="10" style="1" bestFit="1" customWidth="1"/>
    <col min="7" max="7" width="9" style="1"/>
    <col min="8" max="8" width="4.375" style="1" customWidth="1"/>
    <col min="9" max="9" width="9.875" style="1" customWidth="1"/>
    <col min="10" max="16384" width="9" style="1"/>
  </cols>
  <sheetData>
    <row r="1" spans="1:10">
      <c r="A1" s="1" t="s">
        <v>21</v>
      </c>
    </row>
    <row r="2" spans="1:10">
      <c r="F2" s="1" t="s">
        <v>1</v>
      </c>
    </row>
    <row r="3" spans="1:10">
      <c r="D3" s="1" t="s">
        <v>0</v>
      </c>
      <c r="F3" s="1" t="s">
        <v>2</v>
      </c>
    </row>
    <row r="4" spans="1:10">
      <c r="F4" s="1" t="s">
        <v>3</v>
      </c>
    </row>
    <row r="6" spans="1:10" ht="24" customHeight="1"/>
    <row r="7" spans="1:10">
      <c r="A7" s="43" t="s">
        <v>22</v>
      </c>
      <c r="B7" s="43"/>
      <c r="C7" s="43"/>
      <c r="D7" s="43"/>
      <c r="E7" s="43"/>
      <c r="F7" s="43"/>
      <c r="G7" s="43"/>
      <c r="H7" s="43"/>
      <c r="I7" s="43"/>
      <c r="J7" s="43"/>
    </row>
    <row r="8" spans="1:10" ht="20.25" customHeight="1"/>
    <row r="9" spans="1:10" ht="40.5" customHeight="1">
      <c r="A9" s="42" t="s">
        <v>28</v>
      </c>
      <c r="B9" s="42"/>
      <c r="C9" s="42"/>
      <c r="D9" s="42"/>
      <c r="E9" s="42"/>
      <c r="F9" s="42"/>
      <c r="G9" s="42"/>
      <c r="H9" s="42"/>
      <c r="I9" s="42"/>
      <c r="J9" s="42"/>
    </row>
    <row r="10" spans="1:10" ht="12" customHeight="1"/>
    <row r="11" spans="1:10">
      <c r="A11" s="18" t="s">
        <v>29</v>
      </c>
      <c r="B11" s="19"/>
      <c r="C11" s="19"/>
      <c r="D11" s="19"/>
      <c r="E11" s="19"/>
      <c r="F11" s="19"/>
      <c r="G11" s="19"/>
      <c r="H11" s="19"/>
      <c r="I11" s="19"/>
      <c r="J11" s="20"/>
    </row>
    <row r="12" spans="1:10" ht="90.75" customHeight="1">
      <c r="A12" s="44" t="s">
        <v>31</v>
      </c>
      <c r="B12" s="45"/>
      <c r="C12" s="45"/>
      <c r="D12" s="45"/>
      <c r="E12" s="45"/>
      <c r="F12" s="45"/>
      <c r="G12" s="45"/>
      <c r="H12" s="45"/>
      <c r="I12" s="45"/>
      <c r="J12" s="46"/>
    </row>
    <row r="13" spans="1:10" ht="26.25" customHeight="1" thickBot="1">
      <c r="A13" s="49" t="s">
        <v>42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ht="20.25" thickBot="1">
      <c r="A14" s="1" t="s">
        <v>41</v>
      </c>
      <c r="B14" s="34"/>
      <c r="C14" s="1" t="s">
        <v>40</v>
      </c>
    </row>
    <row r="15" spans="1:10" ht="20.25" thickBot="1">
      <c r="B15" s="35"/>
    </row>
    <row r="16" spans="1:10" ht="20.25" thickBot="1">
      <c r="I16" s="24" t="s">
        <v>37</v>
      </c>
    </row>
    <row r="17" spans="1:9" ht="20.25" thickBot="1">
      <c r="A17" s="17">
        <v>1</v>
      </c>
      <c r="B17" s="1" t="s">
        <v>30</v>
      </c>
      <c r="F17" s="36" t="s">
        <v>45</v>
      </c>
      <c r="I17" s="25" t="str">
        <f>_xlfn.IFS(F17="該当する","OK",F17="該当しない","FALSE")</f>
        <v>OK</v>
      </c>
    </row>
    <row r="19" spans="1:9" ht="20.25" thickBot="1">
      <c r="A19" s="17">
        <v>2</v>
      </c>
      <c r="B19" s="1" t="s">
        <v>32</v>
      </c>
    </row>
    <row r="20" spans="1:9" ht="20.25" thickBot="1">
      <c r="A20" s="23" t="s">
        <v>33</v>
      </c>
      <c r="B20" s="1" t="s">
        <v>4</v>
      </c>
      <c r="F20" s="2">
        <v>21</v>
      </c>
      <c r="G20" s="1" t="s">
        <v>5</v>
      </c>
    </row>
    <row r="21" spans="1:9" ht="20.25" thickBot="1">
      <c r="A21" s="22"/>
      <c r="F21" s="3"/>
      <c r="I21" s="24" t="s">
        <v>38</v>
      </c>
    </row>
    <row r="22" spans="1:9" ht="20.25" thickBot="1">
      <c r="A22" s="23" t="s">
        <v>34</v>
      </c>
      <c r="B22" s="1" t="s">
        <v>8</v>
      </c>
      <c r="F22" s="2">
        <v>4</v>
      </c>
      <c r="G22" s="1" t="s">
        <v>5</v>
      </c>
      <c r="I22" s="25" t="str">
        <f>_xlfn.IFS(F22&gt;=G26,"OK",F22&lt;G26,"FALSE")</f>
        <v>OK</v>
      </c>
    </row>
    <row r="23" spans="1:9">
      <c r="A23" s="22"/>
    </row>
    <row r="24" spans="1:9">
      <c r="A24" s="22"/>
      <c r="B24" s="4" t="s">
        <v>9</v>
      </c>
      <c r="C24" s="5"/>
      <c r="D24" s="5"/>
      <c r="E24" s="5"/>
      <c r="F24" s="5"/>
      <c r="G24" s="5"/>
      <c r="H24" s="5"/>
      <c r="I24" s="6"/>
    </row>
    <row r="25" spans="1:9">
      <c r="A25" s="22"/>
      <c r="B25" s="7"/>
      <c r="C25" s="16">
        <f>F20</f>
        <v>21</v>
      </c>
      <c r="D25" s="8" t="s">
        <v>6</v>
      </c>
      <c r="E25" s="8"/>
      <c r="F25" s="8"/>
      <c r="G25" s="9">
        <f>ROUND(C25*0.1,3)</f>
        <v>2.1</v>
      </c>
      <c r="H25" s="8" t="s">
        <v>5</v>
      </c>
      <c r="I25" s="10"/>
    </row>
    <row r="26" spans="1:9">
      <c r="A26" s="22"/>
      <c r="B26" s="11"/>
      <c r="C26" s="12" t="s">
        <v>7</v>
      </c>
      <c r="D26" s="12"/>
      <c r="E26" s="12"/>
      <c r="F26" s="12"/>
      <c r="G26" s="12">
        <f>ROUNDUP(C25*0.1,0)</f>
        <v>3</v>
      </c>
      <c r="H26" s="12" t="s">
        <v>5</v>
      </c>
      <c r="I26" s="13"/>
    </row>
    <row r="27" spans="1:9" ht="20.25" thickBot="1">
      <c r="A27" s="22"/>
    </row>
    <row r="28" spans="1:9" ht="20.25" thickBot="1">
      <c r="A28" s="22" t="s">
        <v>35</v>
      </c>
      <c r="B28" s="1" t="s">
        <v>36</v>
      </c>
      <c r="I28" s="24" t="s">
        <v>39</v>
      </c>
    </row>
    <row r="29" spans="1:9" ht="20.25" thickBot="1">
      <c r="A29" s="22" t="s">
        <v>33</v>
      </c>
      <c r="B29" s="1" t="s">
        <v>10</v>
      </c>
      <c r="F29" s="2"/>
      <c r="G29" s="1" t="s">
        <v>11</v>
      </c>
      <c r="I29" s="37" t="str">
        <f>_xlfn.IFS(F29&lt;=F31,"OK",F29&gt;F31,"FALSE")</f>
        <v>OK</v>
      </c>
    </row>
    <row r="30" spans="1:9">
      <c r="A30" s="22"/>
    </row>
    <row r="31" spans="1:9">
      <c r="A31" s="22" t="s">
        <v>34</v>
      </c>
      <c r="B31" s="1" t="s">
        <v>12</v>
      </c>
      <c r="F31" s="26">
        <f>SUMIF($I$35:$I$41,"〇",$G$35:$G$41)</f>
        <v>0</v>
      </c>
      <c r="G31" s="1" t="s">
        <v>11</v>
      </c>
    </row>
    <row r="32" spans="1:9">
      <c r="A32" s="22"/>
      <c r="B32" s="1" t="s">
        <v>43</v>
      </c>
    </row>
    <row r="33" spans="1:9" ht="12" customHeight="1">
      <c r="A33" s="22"/>
    </row>
    <row r="34" spans="1:9" ht="20.25" thickBot="1">
      <c r="A34" s="22"/>
      <c r="B34" s="39" t="s">
        <v>23</v>
      </c>
      <c r="C34" s="40"/>
      <c r="D34" s="40"/>
      <c r="E34" s="40"/>
      <c r="F34" s="40"/>
      <c r="G34" s="40"/>
      <c r="H34" s="41"/>
      <c r="I34" s="21" t="s">
        <v>20</v>
      </c>
    </row>
    <row r="35" spans="1:9">
      <c r="A35" s="22"/>
      <c r="B35" s="14" t="s">
        <v>13</v>
      </c>
      <c r="C35" s="15"/>
      <c r="D35" s="15"/>
      <c r="E35" s="15"/>
      <c r="F35" s="15"/>
      <c r="G35" s="15">
        <v>822</v>
      </c>
      <c r="H35" s="15" t="s">
        <v>11</v>
      </c>
      <c r="I35" s="27"/>
    </row>
    <row r="36" spans="1:9">
      <c r="A36" s="22"/>
      <c r="B36" s="14" t="s">
        <v>14</v>
      </c>
      <c r="C36" s="15"/>
      <c r="D36" s="15"/>
      <c r="E36" s="15"/>
      <c r="F36" s="15"/>
      <c r="G36" s="15"/>
      <c r="H36" s="15"/>
      <c r="I36" s="28"/>
    </row>
    <row r="37" spans="1:9">
      <c r="A37" s="22"/>
      <c r="B37" s="14"/>
      <c r="C37" s="15" t="s">
        <v>15</v>
      </c>
      <c r="D37" s="15"/>
      <c r="E37" s="15"/>
      <c r="F37" s="15"/>
      <c r="G37" s="15">
        <v>929</v>
      </c>
      <c r="H37" s="15" t="s">
        <v>11</v>
      </c>
      <c r="I37" s="28"/>
    </row>
    <row r="38" spans="1:9">
      <c r="A38" s="22"/>
      <c r="B38" s="30"/>
      <c r="C38" s="31" t="s">
        <v>16</v>
      </c>
      <c r="D38" s="31"/>
      <c r="E38" s="31"/>
      <c r="F38" s="31"/>
      <c r="G38" s="31">
        <v>859</v>
      </c>
      <c r="H38" s="31" t="s">
        <v>11</v>
      </c>
      <c r="I38" s="47"/>
    </row>
    <row r="39" spans="1:9">
      <c r="A39" s="22"/>
      <c r="B39" s="32"/>
      <c r="C39" s="33" t="s">
        <v>17</v>
      </c>
      <c r="D39" s="33"/>
      <c r="E39" s="33"/>
      <c r="F39" s="33"/>
      <c r="G39" s="33"/>
      <c r="H39" s="33"/>
      <c r="I39" s="48"/>
    </row>
    <row r="40" spans="1:9">
      <c r="A40" s="22"/>
      <c r="B40" s="14"/>
      <c r="C40" s="15" t="s">
        <v>18</v>
      </c>
      <c r="D40" s="15"/>
      <c r="E40" s="15"/>
      <c r="F40" s="15"/>
      <c r="G40" s="15">
        <v>852</v>
      </c>
      <c r="H40" s="15" t="s">
        <v>11</v>
      </c>
      <c r="I40" s="28"/>
    </row>
    <row r="41" spans="1:9" ht="20.25" thickBot="1">
      <c r="A41" s="22"/>
      <c r="B41" s="14"/>
      <c r="C41" s="15" t="s">
        <v>19</v>
      </c>
      <c r="D41" s="15"/>
      <c r="E41" s="15"/>
      <c r="F41" s="15"/>
      <c r="G41" s="15">
        <v>890</v>
      </c>
      <c r="H41" s="15" t="s">
        <v>11</v>
      </c>
      <c r="I41" s="29"/>
    </row>
    <row r="42" spans="1:9">
      <c r="A42" s="17"/>
      <c r="B42" s="38" t="s">
        <v>44</v>
      </c>
    </row>
    <row r="43" spans="1:9">
      <c r="A43" s="17"/>
    </row>
    <row r="44" spans="1:9">
      <c r="A44" s="17"/>
    </row>
    <row r="45" spans="1:9">
      <c r="A45" s="17" t="s">
        <v>24</v>
      </c>
      <c r="B45" s="1" t="s">
        <v>25</v>
      </c>
    </row>
    <row r="46" spans="1:9">
      <c r="B46" s="1" t="s">
        <v>26</v>
      </c>
    </row>
    <row r="47" spans="1:9">
      <c r="B47" s="1" t="s">
        <v>27</v>
      </c>
    </row>
  </sheetData>
  <mergeCells count="6">
    <mergeCell ref="A7:J7"/>
    <mergeCell ref="A9:J9"/>
    <mergeCell ref="A12:J12"/>
    <mergeCell ref="A13:J13"/>
    <mergeCell ref="B34:H34"/>
    <mergeCell ref="I38:I39"/>
  </mergeCells>
  <phoneticPr fontId="1"/>
  <dataValidations count="2">
    <dataValidation type="list" allowBlank="1" showInputMessage="1" showErrorMessage="1" sqref="I35:I38 I40:I41" xr:uid="{4190C9BA-0E2B-4208-B0BA-DC021F9BCCB8}">
      <formula1>"　　 ,〇"</formula1>
    </dataValidation>
    <dataValidation type="list" allowBlank="1" showInputMessage="1" showErrorMessage="1" sqref="F17" xr:uid="{450A71B5-90A9-44FC-A0D5-447F9B4ECF3A}">
      <formula1>"該当する,該当しない"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cellComments="asDisplayed" horizontalDpi="0" verticalDpi="0" r:id="rId1"/>
  <rowBreaks count="1" manualBreakCount="1">
    <brk id="27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記載方法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yoshiyuki_kakizaki</dc:creator>
  <cp:lastModifiedBy>yoshiyuki_kakizaki</cp:lastModifiedBy>
  <cp:lastPrinted>2021-11-15T10:39:38Z</cp:lastPrinted>
  <dcterms:created xsi:type="dcterms:W3CDTF">2015-06-05T18:19:34Z</dcterms:created>
  <dcterms:modified xsi:type="dcterms:W3CDTF">2021-11-15T10:42:14Z</dcterms:modified>
</cp:coreProperties>
</file>